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90B4B1E-C852-4DD7-A2E7-EF85EDC4349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4" i="1" l="1"/>
  <c r="G43" i="1"/>
  <c r="G42" i="1"/>
  <c r="G16" i="1" l="1"/>
  <c r="G18" i="1" l="1"/>
  <c r="G40" i="1" l="1"/>
  <c r="G15" i="1" l="1"/>
  <c r="G14" i="1"/>
  <c r="G13" i="1"/>
  <c r="G6" i="1" l="1"/>
  <c r="G7" i="1"/>
  <c r="G8" i="1"/>
  <c r="G9" i="1"/>
  <c r="G10" i="1"/>
  <c r="G11" i="1"/>
  <c r="G12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5" i="1" l="1"/>
</calcChain>
</file>

<file path=xl/sharedStrings.xml><?xml version="1.0" encoding="utf-8"?>
<sst xmlns="http://schemas.openxmlformats.org/spreadsheetml/2006/main" count="196" uniqueCount="108">
  <si>
    <t>Kirjeldus</t>
  </si>
  <si>
    <t>Pakend</t>
  </si>
  <si>
    <t>Valge peakapsas</t>
  </si>
  <si>
    <t>Šampinjon</t>
  </si>
  <si>
    <t>Jääsalat</t>
  </si>
  <si>
    <t>Porrulauk</t>
  </si>
  <si>
    <t>Viinamari</t>
  </si>
  <si>
    <t>Petersell</t>
  </si>
  <si>
    <t xml:space="preserve">Till </t>
  </si>
  <si>
    <t>Roheline sibul</t>
  </si>
  <si>
    <t>Banaan</t>
  </si>
  <si>
    <t>Pirn</t>
  </si>
  <si>
    <t>Õun</t>
  </si>
  <si>
    <t>Paprika</t>
  </si>
  <si>
    <t>Küüslauk</t>
  </si>
  <si>
    <t>Tomat</t>
  </si>
  <si>
    <t>Sibul punane (koorimata)</t>
  </si>
  <si>
    <t>Kaalikas (koorimata)</t>
  </si>
  <si>
    <t>Punane peet (koorimata)</t>
  </si>
  <si>
    <t>Lillkapsas</t>
  </si>
  <si>
    <t>Sibul (koorimata)</t>
  </si>
  <si>
    <t>Porgand (koorimata)</t>
  </si>
  <si>
    <t>hapendatud tooted</t>
  </si>
  <si>
    <t>Spetsifikatsioon</t>
  </si>
  <si>
    <t>I sort</t>
  </si>
  <si>
    <t>Baklazaan</t>
  </si>
  <si>
    <t>mustade plekkideta</t>
  </si>
  <si>
    <t>kg</t>
  </si>
  <si>
    <t>Porgand kooritud</t>
  </si>
  <si>
    <t>Sibul kooritud</t>
  </si>
  <si>
    <t>…-5 kg, kilekott</t>
  </si>
  <si>
    <t>kvaliteetne, värske, plekkideta</t>
  </si>
  <si>
    <t>ei tohi olla närbunud</t>
  </si>
  <si>
    <t>Hankija: Iru Hooldekodu</t>
  </si>
  <si>
    <t>Ühik</t>
  </si>
  <si>
    <t>Hapukapsas</t>
  </si>
  <si>
    <t>Hanke osa 4</t>
  </si>
  <si>
    <t>ei tohi olla närbunud, lahtiselt</t>
  </si>
  <si>
    <t>hooaja kaup</t>
  </si>
  <si>
    <t xml:space="preserve"> juuli-oktoober</t>
  </si>
  <si>
    <t>ilma kivideta</t>
  </si>
  <si>
    <t>kvaliteetne, värske</t>
  </si>
  <si>
    <t>Punane peet (keedetud kooritud</t>
  </si>
  <si>
    <t xml:space="preserve">Värske kurk </t>
  </si>
  <si>
    <t>Bataat</t>
  </si>
  <si>
    <t>…-7 kg, ämber</t>
  </si>
  <si>
    <t xml:space="preserve"> mai-juuni</t>
  </si>
  <si>
    <t>november-veebruar</t>
  </si>
  <si>
    <t xml:space="preserve">… -15 kg,  kilepakend,võrkkott ja /või pappkast  </t>
  </si>
  <si>
    <t>Suvikõrvits</t>
  </si>
  <si>
    <t>Kaalikas kooritud</t>
  </si>
  <si>
    <t>Virsik (hooajaline, hind vaid antud kuudel)</t>
  </si>
  <si>
    <t>Mandariin (hooajaline, hind vaid antud kuudel)</t>
  </si>
  <si>
    <t>Soolakurk</t>
  </si>
  <si>
    <t>köögivilj ja puuvili</t>
  </si>
  <si>
    <t xml:space="preserve">… -15 kg,  kilepakend, võrkkott ja /või pappkast  </t>
  </si>
  <si>
    <t>kvaliteetne, värske, ei tohi olla närbunud</t>
  </si>
  <si>
    <t xml:space="preserve">… -15 kg, kilepakend, võrkkott ja /või pappkast  </t>
  </si>
  <si>
    <t>...- 15 kg, papp- või plastkast</t>
  </si>
  <si>
    <t xml:space="preserve">ei tohi olla pehme </t>
  </si>
  <si>
    <t>Eeldatav kogus 2ks aastaks</t>
  </si>
  <si>
    <t>kartul</t>
  </si>
  <si>
    <t>…-20kg</t>
  </si>
  <si>
    <t>…-10kg</t>
  </si>
  <si>
    <t xml:space="preserve">Kartulikuubikud </t>
  </si>
  <si>
    <t>…5 kg</t>
  </si>
  <si>
    <t>Kartulikuubikud, keedetud</t>
  </si>
  <si>
    <t>Värsked köögiviljad, puuviljad sh kartul</t>
  </si>
  <si>
    <t>Kartul kooritud, vaakum või vees</t>
  </si>
  <si>
    <t>juuli-september</t>
  </si>
  <si>
    <t>Ploom (hooajaline, hind vaid antud kuudel)</t>
  </si>
  <si>
    <t>Maasikas (hooajaline, hind vaid antud kuudel)</t>
  </si>
  <si>
    <t>Ühiku hind, ilma km-ta</t>
  </si>
  <si>
    <t>Ühiku hind kokku, ilma km-ta</t>
  </si>
  <si>
    <t>HIND KOKKU, ilma km-ta</t>
  </si>
  <si>
    <t>ei tohi keetmisel mureneda, seest kollane, väheste silmadega, valikus peab olema vähemalt kahte erinevat sorti kartulit, (pudrukartul, salatikartul), pestud</t>
  </si>
  <si>
    <t>Kartul, pestud</t>
  </si>
  <si>
    <t>Real "Hind kokku" esitatud maksumus tuleb pakkujal märkida lehele "Hindamiskriteeriumid ja hinnatavad näitajad"</t>
  </si>
  <si>
    <t>sulfeerimata, ämbris või kilepakendis</t>
  </si>
  <si>
    <t>5-15kg pakend, EE</t>
  </si>
  <si>
    <t>5kg pakend, EE, LT</t>
  </si>
  <si>
    <t>5-10kg pakend, NL</t>
  </si>
  <si>
    <t>10-15 kg pakend, EE</t>
  </si>
  <si>
    <t>2-5kg pakend, EE, LT</t>
  </si>
  <si>
    <t>5kg pakend, NL, BE</t>
  </si>
  <si>
    <t>5kg pakend BE, PL</t>
  </si>
  <si>
    <t>5kg pakend, EE</t>
  </si>
  <si>
    <t>5kg pakend NL, PL</t>
  </si>
  <si>
    <t>5-10kg pakend, NL, CHI</t>
  </si>
  <si>
    <t>5-10kg pakend NL, PL</t>
  </si>
  <si>
    <t>5kg pakend NL, EE, FIN</t>
  </si>
  <si>
    <t>10-15kg pakend, PL</t>
  </si>
  <si>
    <t>10-15kg pakend, NL</t>
  </si>
  <si>
    <t>15kg pakend CR</t>
  </si>
  <si>
    <t>0,1- 3kg pakend, EE</t>
  </si>
  <si>
    <t>01,-3kg pakend, IT</t>
  </si>
  <si>
    <t>0,1-3kg pakend, IT</t>
  </si>
  <si>
    <t>4,5-5kg pakend, IT</t>
  </si>
  <si>
    <t>5kg pakend, NL</t>
  </si>
  <si>
    <t>5k pakend, NL, ES</t>
  </si>
  <si>
    <t>3kg pakend, LT</t>
  </si>
  <si>
    <t>3-5kg pakend, GR, EE, NL</t>
  </si>
  <si>
    <t>5kg pakend, IT, PL</t>
  </si>
  <si>
    <t>5kg pakend, ES</t>
  </si>
  <si>
    <t>2-5kg pakend, ES, IT</t>
  </si>
  <si>
    <t>1-5kg pakend, EE</t>
  </si>
  <si>
    <t>10-20kg pakend, EE, LT</t>
  </si>
  <si>
    <t>4-5kg pakend, EE,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</si>
</sst>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5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1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1" fillId="0" borderId="15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1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4" fillId="0" borderId="5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left" wrapText="1"/>
    </xf>
    <xf numFmtId="0" fontId="1" fillId="0" borderId="16" xfId="0" applyFont="1" applyBorder="1"/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15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/>
    <xf numFmtId="0" fontId="1" fillId="0" borderId="1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22" xfId="0" applyFont="1" applyBorder="1"/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8" xfId="0" applyFont="1" applyBorder="1"/>
    <xf numFmtId="0" fontId="1" fillId="0" borderId="2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2" xfId="0" applyFont="1" applyBorder="1"/>
    <xf numFmtId="0" fontId="3" fillId="0" borderId="1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/>
    <xf numFmtId="0" fontId="5" fillId="0" borderId="33" xfId="0" applyFont="1" applyBorder="1" applyAlignment="1">
      <alignment horizontal="center" textRotation="90" wrapText="1"/>
    </xf>
    <xf numFmtId="0" fontId="1" fillId="0" borderId="29" xfId="0" applyFont="1" applyBorder="1"/>
    <xf numFmtId="0" fontId="1" fillId="0" borderId="31" xfId="0" applyFont="1" applyBorder="1"/>
    <xf numFmtId="0" fontId="1" fillId="0" borderId="32" xfId="0" applyFont="1" applyBorder="1"/>
    <xf numFmtId="0" fontId="2" fillId="0" borderId="10" xfId="0" applyFont="1" applyBorder="1" applyAlignment="1">
      <alignment horizontal="right"/>
    </xf>
    <xf numFmtId="0" fontId="1" fillId="0" borderId="34" xfId="0" applyFont="1" applyBorder="1"/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2" fillId="0" borderId="21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90" zoomScaleNormal="90" workbookViewId="0">
      <selection activeCell="J12" sqref="J12"/>
    </sheetView>
  </sheetViews>
  <sheetFormatPr defaultRowHeight="15" x14ac:dyDescent="0.25"/>
  <cols>
    <col min="1" max="1" width="6.5703125" customWidth="1"/>
    <col min="2" max="2" width="25.42578125" customWidth="1"/>
    <col min="3" max="3" width="19" customWidth="1"/>
    <col min="4" max="4" width="7.7109375" customWidth="1"/>
    <col min="5" max="5" width="11.5703125" customWidth="1"/>
    <col min="6" max="6" width="13.140625" customWidth="1"/>
    <col min="7" max="7" width="13.85546875" customWidth="1"/>
    <col min="8" max="8" width="18.85546875" customWidth="1"/>
    <col min="9" max="9" width="18.28515625" customWidth="1"/>
  </cols>
  <sheetData>
    <row r="1" spans="1:9" x14ac:dyDescent="0.25">
      <c r="A1" s="1" t="s">
        <v>36</v>
      </c>
      <c r="B1" s="1"/>
      <c r="C1" s="1"/>
      <c r="D1" s="1"/>
      <c r="E1" s="1"/>
      <c r="F1" s="1"/>
      <c r="G1" s="1"/>
      <c r="H1" s="1"/>
    </row>
    <row r="2" spans="1:9" x14ac:dyDescent="0.25">
      <c r="A2" s="2" t="s">
        <v>67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33</v>
      </c>
      <c r="B3" s="1"/>
      <c r="C3" s="1"/>
      <c r="D3" s="1"/>
      <c r="E3" s="1"/>
      <c r="F3" s="1"/>
      <c r="G3" s="1"/>
      <c r="H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</row>
    <row r="5" spans="1:9" ht="46.5" customHeight="1" thickBot="1" x14ac:dyDescent="0.3">
      <c r="A5" s="3"/>
      <c r="B5" s="4" t="s">
        <v>0</v>
      </c>
      <c r="C5" s="5" t="s">
        <v>1</v>
      </c>
      <c r="D5" s="5" t="s">
        <v>34</v>
      </c>
      <c r="E5" s="6" t="s">
        <v>60</v>
      </c>
      <c r="F5" s="7" t="s">
        <v>72</v>
      </c>
      <c r="G5" s="7" t="s">
        <v>73</v>
      </c>
      <c r="H5" s="8" t="s">
        <v>23</v>
      </c>
    </row>
    <row r="6" spans="1:9" ht="43.5" customHeight="1" x14ac:dyDescent="0.25">
      <c r="A6" s="53" t="s">
        <v>54</v>
      </c>
      <c r="B6" s="9" t="s">
        <v>21</v>
      </c>
      <c r="C6" s="10" t="s">
        <v>57</v>
      </c>
      <c r="D6" s="11" t="s">
        <v>27</v>
      </c>
      <c r="E6" s="12">
        <v>6000</v>
      </c>
      <c r="F6" s="12">
        <v>0.48</v>
      </c>
      <c r="G6" s="12">
        <f t="shared" ref="G6:G40" si="0">E6*F6</f>
        <v>2880</v>
      </c>
      <c r="H6" s="13" t="s">
        <v>41</v>
      </c>
      <c r="I6" t="s">
        <v>79</v>
      </c>
    </row>
    <row r="7" spans="1:9" ht="57.75" x14ac:dyDescent="0.25">
      <c r="A7" s="53"/>
      <c r="B7" s="14" t="s">
        <v>28</v>
      </c>
      <c r="C7" s="10" t="s">
        <v>57</v>
      </c>
      <c r="D7" s="15" t="s">
        <v>27</v>
      </c>
      <c r="E7" s="16">
        <v>2000</v>
      </c>
      <c r="F7" s="16">
        <v>0.95</v>
      </c>
      <c r="G7" s="16">
        <f t="shared" si="0"/>
        <v>1900</v>
      </c>
      <c r="H7" s="17" t="s">
        <v>31</v>
      </c>
      <c r="I7" t="s">
        <v>80</v>
      </c>
    </row>
    <row r="8" spans="1:9" ht="57.75" x14ac:dyDescent="0.25">
      <c r="A8" s="53"/>
      <c r="B8" s="14" t="s">
        <v>20</v>
      </c>
      <c r="C8" s="10" t="s">
        <v>57</v>
      </c>
      <c r="D8" s="15" t="s">
        <v>27</v>
      </c>
      <c r="E8" s="16">
        <v>4000</v>
      </c>
      <c r="F8" s="16">
        <v>0.52</v>
      </c>
      <c r="G8" s="16">
        <f t="shared" si="0"/>
        <v>2080</v>
      </c>
      <c r="H8" s="17" t="s">
        <v>31</v>
      </c>
      <c r="I8" t="s">
        <v>79</v>
      </c>
    </row>
    <row r="9" spans="1:9" ht="57.75" x14ac:dyDescent="0.25">
      <c r="A9" s="53"/>
      <c r="B9" s="14" t="s">
        <v>29</v>
      </c>
      <c r="C9" s="10" t="s">
        <v>57</v>
      </c>
      <c r="D9" s="15" t="s">
        <v>27</v>
      </c>
      <c r="E9" s="16">
        <v>1500</v>
      </c>
      <c r="F9" s="16">
        <v>1.0900000000000001</v>
      </c>
      <c r="G9" s="16">
        <f t="shared" si="0"/>
        <v>1635.0000000000002</v>
      </c>
      <c r="H9" s="17" t="s">
        <v>31</v>
      </c>
      <c r="I9" t="s">
        <v>80</v>
      </c>
    </row>
    <row r="10" spans="1:9" ht="57.75" x14ac:dyDescent="0.25">
      <c r="A10" s="53"/>
      <c r="B10" s="14" t="s">
        <v>2</v>
      </c>
      <c r="C10" s="10" t="s">
        <v>57</v>
      </c>
      <c r="D10" s="15" t="s">
        <v>27</v>
      </c>
      <c r="E10" s="16">
        <v>3500</v>
      </c>
      <c r="F10" s="16">
        <v>0.42</v>
      </c>
      <c r="G10" s="16">
        <f t="shared" si="0"/>
        <v>1470</v>
      </c>
      <c r="H10" s="17" t="s">
        <v>31</v>
      </c>
      <c r="I10" t="s">
        <v>79</v>
      </c>
    </row>
    <row r="11" spans="1:9" ht="43.5" x14ac:dyDescent="0.25">
      <c r="A11" s="53"/>
      <c r="B11" s="14" t="s">
        <v>19</v>
      </c>
      <c r="C11" s="10" t="s">
        <v>48</v>
      </c>
      <c r="D11" s="15" t="s">
        <v>27</v>
      </c>
      <c r="E11" s="16">
        <v>800</v>
      </c>
      <c r="F11" s="16">
        <v>2.17</v>
      </c>
      <c r="G11" s="16">
        <f t="shared" si="0"/>
        <v>1736</v>
      </c>
      <c r="H11" s="17" t="s">
        <v>31</v>
      </c>
      <c r="I11" t="s">
        <v>81</v>
      </c>
    </row>
    <row r="12" spans="1:9" ht="57.75" x14ac:dyDescent="0.25">
      <c r="A12" s="53"/>
      <c r="B12" s="14" t="s">
        <v>18</v>
      </c>
      <c r="C12" s="10" t="s">
        <v>57</v>
      </c>
      <c r="D12" s="15" t="s">
        <v>27</v>
      </c>
      <c r="E12" s="16">
        <v>2400</v>
      </c>
      <c r="F12" s="16">
        <v>0.35</v>
      </c>
      <c r="G12" s="16">
        <f t="shared" si="0"/>
        <v>840</v>
      </c>
      <c r="H12" s="17" t="s">
        <v>31</v>
      </c>
      <c r="I12" t="s">
        <v>82</v>
      </c>
    </row>
    <row r="13" spans="1:9" ht="43.5" customHeight="1" x14ac:dyDescent="0.25">
      <c r="A13" s="53"/>
      <c r="B13" s="18" t="s">
        <v>42</v>
      </c>
      <c r="C13" s="10" t="s">
        <v>57</v>
      </c>
      <c r="D13" s="15" t="s">
        <v>27</v>
      </c>
      <c r="E13" s="16">
        <v>800</v>
      </c>
      <c r="F13" s="16">
        <v>1.85</v>
      </c>
      <c r="G13" s="16">
        <f t="shared" si="0"/>
        <v>1480</v>
      </c>
      <c r="H13" s="17" t="s">
        <v>31</v>
      </c>
      <c r="I13" t="s">
        <v>83</v>
      </c>
    </row>
    <row r="14" spans="1:9" ht="48" customHeight="1" x14ac:dyDescent="0.25">
      <c r="A14" s="53"/>
      <c r="B14" s="18" t="s">
        <v>44</v>
      </c>
      <c r="C14" s="10" t="s">
        <v>57</v>
      </c>
      <c r="D14" s="15" t="s">
        <v>27</v>
      </c>
      <c r="E14" s="16">
        <v>500</v>
      </c>
      <c r="F14" s="16">
        <v>1.1200000000000001</v>
      </c>
      <c r="G14" s="16">
        <f t="shared" si="0"/>
        <v>560</v>
      </c>
      <c r="H14" s="17" t="s">
        <v>31</v>
      </c>
      <c r="I14" t="s">
        <v>81</v>
      </c>
    </row>
    <row r="15" spans="1:9" ht="48" customHeight="1" x14ac:dyDescent="0.25">
      <c r="A15" s="53"/>
      <c r="B15" s="18" t="s">
        <v>25</v>
      </c>
      <c r="C15" s="10" t="s">
        <v>48</v>
      </c>
      <c r="D15" s="15" t="s">
        <v>27</v>
      </c>
      <c r="E15" s="16">
        <v>300</v>
      </c>
      <c r="F15" s="16">
        <v>1.65</v>
      </c>
      <c r="G15" s="16">
        <f t="shared" si="0"/>
        <v>495</v>
      </c>
      <c r="H15" s="17" t="s">
        <v>31</v>
      </c>
      <c r="I15" t="s">
        <v>84</v>
      </c>
    </row>
    <row r="16" spans="1:9" ht="48" customHeight="1" x14ac:dyDescent="0.25">
      <c r="A16" s="53"/>
      <c r="B16" s="18" t="s">
        <v>49</v>
      </c>
      <c r="C16" s="10" t="s">
        <v>55</v>
      </c>
      <c r="D16" s="15" t="s">
        <v>27</v>
      </c>
      <c r="E16" s="16">
        <v>500</v>
      </c>
      <c r="F16" s="16">
        <v>1.55</v>
      </c>
      <c r="G16" s="16">
        <f t="shared" si="0"/>
        <v>775</v>
      </c>
      <c r="H16" s="17" t="s">
        <v>31</v>
      </c>
      <c r="I16" t="s">
        <v>85</v>
      </c>
    </row>
    <row r="17" spans="1:9" ht="57.75" x14ac:dyDescent="0.25">
      <c r="A17" s="53"/>
      <c r="B17" s="14" t="s">
        <v>17</v>
      </c>
      <c r="C17" s="10" t="s">
        <v>55</v>
      </c>
      <c r="D17" s="15" t="s">
        <v>27</v>
      </c>
      <c r="E17" s="16">
        <v>800</v>
      </c>
      <c r="F17" s="16">
        <v>0.98</v>
      </c>
      <c r="G17" s="16">
        <f t="shared" si="0"/>
        <v>784</v>
      </c>
      <c r="H17" s="17" t="s">
        <v>31</v>
      </c>
      <c r="I17" t="s">
        <v>79</v>
      </c>
    </row>
    <row r="18" spans="1:9" ht="57.75" x14ac:dyDescent="0.25">
      <c r="A18" s="53"/>
      <c r="B18" s="14" t="s">
        <v>50</v>
      </c>
      <c r="C18" s="10" t="s">
        <v>57</v>
      </c>
      <c r="D18" s="15" t="s">
        <v>27</v>
      </c>
      <c r="E18" s="16">
        <v>200</v>
      </c>
      <c r="F18" s="16">
        <v>1.55</v>
      </c>
      <c r="G18" s="16">
        <f t="shared" si="0"/>
        <v>310</v>
      </c>
      <c r="H18" s="17"/>
      <c r="I18" t="s">
        <v>86</v>
      </c>
    </row>
    <row r="19" spans="1:9" ht="57.75" x14ac:dyDescent="0.25">
      <c r="A19" s="53"/>
      <c r="B19" s="14" t="s">
        <v>16</v>
      </c>
      <c r="C19" s="10" t="s">
        <v>57</v>
      </c>
      <c r="D19" s="15" t="s">
        <v>27</v>
      </c>
      <c r="E19" s="16">
        <v>250</v>
      </c>
      <c r="F19" s="16">
        <v>0.81</v>
      </c>
      <c r="G19" s="16">
        <f t="shared" si="0"/>
        <v>202.5</v>
      </c>
      <c r="H19" s="17" t="s">
        <v>31</v>
      </c>
      <c r="I19" t="s">
        <v>79</v>
      </c>
    </row>
    <row r="20" spans="1:9" ht="57.75" x14ac:dyDescent="0.25">
      <c r="A20" s="53"/>
      <c r="B20" s="14" t="s">
        <v>43</v>
      </c>
      <c r="C20" s="10" t="s">
        <v>57</v>
      </c>
      <c r="D20" s="15" t="s">
        <v>27</v>
      </c>
      <c r="E20" s="16">
        <v>2000</v>
      </c>
      <c r="F20" s="16">
        <v>1.75</v>
      </c>
      <c r="G20" s="16">
        <f t="shared" si="0"/>
        <v>3500</v>
      </c>
      <c r="H20" s="17" t="s">
        <v>24</v>
      </c>
      <c r="I20" s="52" t="s">
        <v>90</v>
      </c>
    </row>
    <row r="21" spans="1:9" ht="43.5" x14ac:dyDescent="0.25">
      <c r="A21" s="53"/>
      <c r="B21" s="14" t="s">
        <v>15</v>
      </c>
      <c r="C21" s="10" t="s">
        <v>48</v>
      </c>
      <c r="D21" s="15" t="s">
        <v>27</v>
      </c>
      <c r="E21" s="16">
        <v>2000</v>
      </c>
      <c r="F21" s="16">
        <v>1.45</v>
      </c>
      <c r="G21" s="16">
        <f t="shared" si="0"/>
        <v>2900</v>
      </c>
      <c r="H21" s="17" t="s">
        <v>24</v>
      </c>
      <c r="I21" t="s">
        <v>87</v>
      </c>
    </row>
    <row r="22" spans="1:9" ht="42" customHeight="1" x14ac:dyDescent="0.25">
      <c r="A22" s="53"/>
      <c r="B22" s="14" t="s">
        <v>14</v>
      </c>
      <c r="C22" s="10" t="s">
        <v>57</v>
      </c>
      <c r="D22" s="15" t="s">
        <v>27</v>
      </c>
      <c r="E22" s="16">
        <v>160</v>
      </c>
      <c r="F22" s="16">
        <v>2.98</v>
      </c>
      <c r="G22" s="16">
        <f t="shared" si="0"/>
        <v>476.8</v>
      </c>
      <c r="H22" s="17" t="s">
        <v>59</v>
      </c>
      <c r="I22" t="s">
        <v>88</v>
      </c>
    </row>
    <row r="23" spans="1:9" ht="30" customHeight="1" x14ac:dyDescent="0.25">
      <c r="A23" s="53"/>
      <c r="B23" s="14" t="s">
        <v>13</v>
      </c>
      <c r="C23" s="10" t="s">
        <v>48</v>
      </c>
      <c r="D23" s="15" t="s">
        <v>27</v>
      </c>
      <c r="E23" s="16">
        <v>1200</v>
      </c>
      <c r="F23" s="16">
        <v>2.61</v>
      </c>
      <c r="G23" s="16">
        <f t="shared" si="0"/>
        <v>3132</v>
      </c>
      <c r="H23" s="17" t="s">
        <v>31</v>
      </c>
      <c r="I23" t="s">
        <v>89</v>
      </c>
    </row>
    <row r="24" spans="1:9" ht="57.75" x14ac:dyDescent="0.25">
      <c r="A24" s="53"/>
      <c r="B24" s="14" t="s">
        <v>12</v>
      </c>
      <c r="C24" s="10" t="s">
        <v>57</v>
      </c>
      <c r="D24" s="15" t="s">
        <v>27</v>
      </c>
      <c r="E24" s="16">
        <v>3000</v>
      </c>
      <c r="F24" s="16">
        <v>0.67</v>
      </c>
      <c r="G24" s="16">
        <f t="shared" si="0"/>
        <v>2010.0000000000002</v>
      </c>
      <c r="H24" s="17" t="s">
        <v>31</v>
      </c>
      <c r="I24" t="s">
        <v>91</v>
      </c>
    </row>
    <row r="25" spans="1:9" ht="57.75" x14ac:dyDescent="0.25">
      <c r="A25" s="53"/>
      <c r="B25" s="14" t="s">
        <v>11</v>
      </c>
      <c r="C25" s="10" t="s">
        <v>57</v>
      </c>
      <c r="D25" s="15" t="s">
        <v>27</v>
      </c>
      <c r="E25" s="16">
        <v>1000</v>
      </c>
      <c r="F25" s="16">
        <v>1.25</v>
      </c>
      <c r="G25" s="16">
        <f t="shared" si="0"/>
        <v>1250</v>
      </c>
      <c r="H25" s="17" t="s">
        <v>31</v>
      </c>
      <c r="I25" t="s">
        <v>92</v>
      </c>
    </row>
    <row r="26" spans="1:9" ht="57.75" x14ac:dyDescent="0.25">
      <c r="A26" s="53"/>
      <c r="B26" s="14" t="s">
        <v>10</v>
      </c>
      <c r="C26" s="10" t="s">
        <v>55</v>
      </c>
      <c r="D26" s="15" t="s">
        <v>27</v>
      </c>
      <c r="E26" s="16">
        <v>3000</v>
      </c>
      <c r="F26" s="16">
        <v>1.27</v>
      </c>
      <c r="G26" s="16">
        <f t="shared" si="0"/>
        <v>3810</v>
      </c>
      <c r="H26" s="19" t="s">
        <v>26</v>
      </c>
      <c r="I26" t="s">
        <v>93</v>
      </c>
    </row>
    <row r="27" spans="1:9" ht="43.5" x14ac:dyDescent="0.25">
      <c r="A27" s="53"/>
      <c r="B27" s="14" t="s">
        <v>9</v>
      </c>
      <c r="C27" s="10" t="s">
        <v>48</v>
      </c>
      <c r="D27" s="15" t="s">
        <v>27</v>
      </c>
      <c r="E27" s="16">
        <v>400</v>
      </c>
      <c r="F27" s="16">
        <v>6.95</v>
      </c>
      <c r="G27" s="16">
        <f t="shared" si="0"/>
        <v>2780</v>
      </c>
      <c r="H27" s="20" t="s">
        <v>32</v>
      </c>
      <c r="I27" s="52" t="s">
        <v>94</v>
      </c>
    </row>
    <row r="28" spans="1:9" ht="57.75" x14ac:dyDescent="0.25">
      <c r="A28" s="53"/>
      <c r="B28" s="14" t="s">
        <v>8</v>
      </c>
      <c r="C28" s="10" t="s">
        <v>57</v>
      </c>
      <c r="D28" s="15" t="s">
        <v>27</v>
      </c>
      <c r="E28" s="16">
        <v>200</v>
      </c>
      <c r="F28" s="16">
        <v>6.65</v>
      </c>
      <c r="G28" s="16">
        <f t="shared" si="0"/>
        <v>1330</v>
      </c>
      <c r="H28" s="21" t="s">
        <v>37</v>
      </c>
      <c r="I28" t="s">
        <v>95</v>
      </c>
    </row>
    <row r="29" spans="1:9" ht="57.75" x14ac:dyDescent="0.25">
      <c r="A29" s="53"/>
      <c r="B29" s="14" t="s">
        <v>7</v>
      </c>
      <c r="C29" s="10" t="s">
        <v>57</v>
      </c>
      <c r="D29" s="15" t="s">
        <v>27</v>
      </c>
      <c r="E29" s="16">
        <v>200</v>
      </c>
      <c r="F29" s="16">
        <v>3.55</v>
      </c>
      <c r="G29" s="16">
        <f t="shared" si="0"/>
        <v>710</v>
      </c>
      <c r="H29" s="21" t="s">
        <v>37</v>
      </c>
      <c r="I29" t="s">
        <v>96</v>
      </c>
    </row>
    <row r="30" spans="1:9" ht="57.75" x14ac:dyDescent="0.25">
      <c r="A30" s="53"/>
      <c r="B30" s="14" t="s">
        <v>6</v>
      </c>
      <c r="C30" s="10" t="s">
        <v>57</v>
      </c>
      <c r="D30" s="15" t="s">
        <v>27</v>
      </c>
      <c r="E30" s="16">
        <v>700</v>
      </c>
      <c r="F30" s="16">
        <v>2.99</v>
      </c>
      <c r="G30" s="16">
        <f t="shared" si="0"/>
        <v>2093</v>
      </c>
      <c r="H30" s="17" t="s">
        <v>40</v>
      </c>
      <c r="I30" t="s">
        <v>97</v>
      </c>
    </row>
    <row r="31" spans="1:9" ht="57.75" x14ac:dyDescent="0.25">
      <c r="A31" s="53"/>
      <c r="B31" s="14" t="s">
        <v>5</v>
      </c>
      <c r="C31" s="10" t="s">
        <v>55</v>
      </c>
      <c r="D31" s="15" t="s">
        <v>27</v>
      </c>
      <c r="E31" s="16">
        <v>100</v>
      </c>
      <c r="F31" s="16">
        <v>1.53</v>
      </c>
      <c r="G31" s="16">
        <f t="shared" si="0"/>
        <v>153</v>
      </c>
      <c r="H31" s="20"/>
      <c r="I31" t="s">
        <v>98</v>
      </c>
    </row>
    <row r="32" spans="1:9" ht="57.75" x14ac:dyDescent="0.25">
      <c r="A32" s="53"/>
      <c r="B32" s="14" t="s">
        <v>4</v>
      </c>
      <c r="C32" s="10" t="s">
        <v>57</v>
      </c>
      <c r="D32" s="15" t="s">
        <v>27</v>
      </c>
      <c r="E32" s="16">
        <v>300</v>
      </c>
      <c r="F32" s="16">
        <v>1.63</v>
      </c>
      <c r="G32" s="16">
        <f t="shared" si="0"/>
        <v>488.99999999999994</v>
      </c>
      <c r="H32" s="17" t="s">
        <v>56</v>
      </c>
      <c r="I32" t="s">
        <v>99</v>
      </c>
    </row>
    <row r="33" spans="1:9" ht="43.5" customHeight="1" thickBot="1" x14ac:dyDescent="0.3">
      <c r="A33" s="54"/>
      <c r="B33" s="22" t="s">
        <v>3</v>
      </c>
      <c r="C33" s="23" t="s">
        <v>57</v>
      </c>
      <c r="D33" s="24" t="s">
        <v>27</v>
      </c>
      <c r="E33" s="25">
        <v>300</v>
      </c>
      <c r="F33" s="25">
        <v>3</v>
      </c>
      <c r="G33" s="25">
        <f t="shared" si="0"/>
        <v>900</v>
      </c>
      <c r="H33" s="26"/>
      <c r="I33" t="s">
        <v>100</v>
      </c>
    </row>
    <row r="34" spans="1:9" ht="30.75" customHeight="1" x14ac:dyDescent="0.25">
      <c r="A34" s="57" t="s">
        <v>38</v>
      </c>
      <c r="B34" s="27" t="s">
        <v>71</v>
      </c>
      <c r="C34" s="28" t="s">
        <v>58</v>
      </c>
      <c r="D34" s="11" t="s">
        <v>27</v>
      </c>
      <c r="E34" s="12">
        <v>600</v>
      </c>
      <c r="F34" s="12">
        <v>5.52</v>
      </c>
      <c r="G34" s="12">
        <f t="shared" si="0"/>
        <v>3311.9999999999995</v>
      </c>
      <c r="H34" s="29" t="s">
        <v>46</v>
      </c>
      <c r="I34" t="s">
        <v>101</v>
      </c>
    </row>
    <row r="35" spans="1:9" ht="30.75" customHeight="1" x14ac:dyDescent="0.25">
      <c r="A35" s="58"/>
      <c r="B35" s="18" t="s">
        <v>70</v>
      </c>
      <c r="C35" s="10" t="s">
        <v>58</v>
      </c>
      <c r="D35" s="15" t="s">
        <v>27</v>
      </c>
      <c r="E35" s="16">
        <v>200</v>
      </c>
      <c r="F35" s="16">
        <v>1.27</v>
      </c>
      <c r="G35" s="16">
        <f t="shared" si="0"/>
        <v>254</v>
      </c>
      <c r="H35" s="20" t="s">
        <v>39</v>
      </c>
      <c r="I35" t="s">
        <v>102</v>
      </c>
    </row>
    <row r="36" spans="1:9" ht="30.75" customHeight="1" x14ac:dyDescent="0.25">
      <c r="A36" s="58"/>
      <c r="B36" s="18" t="s">
        <v>51</v>
      </c>
      <c r="C36" s="10" t="s">
        <v>58</v>
      </c>
      <c r="D36" s="15" t="s">
        <v>27</v>
      </c>
      <c r="E36" s="16">
        <v>80</v>
      </c>
      <c r="F36" s="16">
        <v>1.99</v>
      </c>
      <c r="G36" s="16">
        <f t="shared" si="0"/>
        <v>159.19999999999999</v>
      </c>
      <c r="H36" s="20" t="s">
        <v>69</v>
      </c>
      <c r="I36" t="s">
        <v>103</v>
      </c>
    </row>
    <row r="37" spans="1:9" ht="30.75" customHeight="1" thickBot="1" x14ac:dyDescent="0.3">
      <c r="A37" s="59"/>
      <c r="B37" s="30" t="s">
        <v>52</v>
      </c>
      <c r="C37" s="31" t="s">
        <v>58</v>
      </c>
      <c r="D37" s="24" t="s">
        <v>27</v>
      </c>
      <c r="E37" s="25">
        <v>300</v>
      </c>
      <c r="F37" s="25">
        <v>1.5</v>
      </c>
      <c r="G37" s="25">
        <f t="shared" si="0"/>
        <v>450</v>
      </c>
      <c r="H37" s="26" t="s">
        <v>47</v>
      </c>
      <c r="I37" t="s">
        <v>104</v>
      </c>
    </row>
    <row r="38" spans="1:9" ht="15" customHeight="1" x14ac:dyDescent="0.25">
      <c r="A38" s="55" t="s">
        <v>22</v>
      </c>
      <c r="B38" s="9"/>
      <c r="C38" s="12"/>
      <c r="D38" s="11"/>
      <c r="E38" s="12"/>
      <c r="F38" s="12"/>
      <c r="G38" s="12">
        <f t="shared" si="0"/>
        <v>0</v>
      </c>
      <c r="H38" s="29"/>
    </row>
    <row r="39" spans="1:9" ht="20.25" customHeight="1" x14ac:dyDescent="0.25">
      <c r="A39" s="55"/>
      <c r="B39" s="14" t="s">
        <v>35</v>
      </c>
      <c r="C39" s="15" t="s">
        <v>30</v>
      </c>
      <c r="D39" s="15" t="s">
        <v>27</v>
      </c>
      <c r="E39" s="16">
        <v>2000</v>
      </c>
      <c r="F39" s="16">
        <v>0.95</v>
      </c>
      <c r="G39" s="16">
        <f t="shared" si="0"/>
        <v>1900</v>
      </c>
      <c r="H39" s="20"/>
      <c r="I39" t="s">
        <v>105</v>
      </c>
    </row>
    <row r="40" spans="1:9" ht="20.25" customHeight="1" x14ac:dyDescent="0.25">
      <c r="A40" s="55"/>
      <c r="B40" s="32" t="s">
        <v>53</v>
      </c>
      <c r="C40" s="15" t="s">
        <v>45</v>
      </c>
      <c r="D40" s="33" t="s">
        <v>27</v>
      </c>
      <c r="E40" s="34">
        <v>600</v>
      </c>
      <c r="F40" s="35">
        <v>3</v>
      </c>
      <c r="G40" s="35">
        <f t="shared" si="0"/>
        <v>1800</v>
      </c>
      <c r="H40" s="36"/>
      <c r="I40" t="s">
        <v>105</v>
      </c>
    </row>
    <row r="41" spans="1:9" ht="21.75" customHeight="1" thickBot="1" x14ac:dyDescent="0.3">
      <c r="A41" s="56"/>
      <c r="B41" s="22"/>
      <c r="C41" s="37"/>
      <c r="D41" s="24"/>
      <c r="E41" s="25"/>
      <c r="F41" s="35"/>
      <c r="G41" s="35"/>
      <c r="H41" s="36"/>
    </row>
    <row r="42" spans="1:9" ht="126.6" customHeight="1" x14ac:dyDescent="0.25">
      <c r="A42" s="53" t="s">
        <v>61</v>
      </c>
      <c r="B42" s="9" t="s">
        <v>76</v>
      </c>
      <c r="C42" s="38" t="s">
        <v>62</v>
      </c>
      <c r="D42" s="12" t="s">
        <v>27</v>
      </c>
      <c r="E42" s="12">
        <v>50000</v>
      </c>
      <c r="F42" s="16">
        <v>0.45</v>
      </c>
      <c r="G42" s="16">
        <f>E42*F42</f>
        <v>22500</v>
      </c>
      <c r="H42" s="39" t="s">
        <v>75</v>
      </c>
      <c r="I42" t="s">
        <v>106</v>
      </c>
    </row>
    <row r="43" spans="1:9" ht="43.5" x14ac:dyDescent="0.25">
      <c r="A43" s="53"/>
      <c r="B43" s="40" t="s">
        <v>68</v>
      </c>
      <c r="C43" s="41" t="s">
        <v>63</v>
      </c>
      <c r="D43" s="42" t="s">
        <v>27</v>
      </c>
      <c r="E43" s="42">
        <v>18000</v>
      </c>
      <c r="F43" s="16">
        <v>1.07</v>
      </c>
      <c r="G43" s="16">
        <f t="shared" ref="G43:G44" si="1">E43*F43</f>
        <v>19260</v>
      </c>
      <c r="H43" s="39" t="s">
        <v>78</v>
      </c>
      <c r="I43" t="s">
        <v>107</v>
      </c>
    </row>
    <row r="44" spans="1:9" ht="30" thickBot="1" x14ac:dyDescent="0.3">
      <c r="A44" s="43"/>
      <c r="B44" s="44" t="s">
        <v>64</v>
      </c>
      <c r="C44" s="45" t="s">
        <v>65</v>
      </c>
      <c r="D44" s="46" t="s">
        <v>27</v>
      </c>
      <c r="E44" s="46">
        <v>2000</v>
      </c>
      <c r="F44" s="16">
        <v>1.34</v>
      </c>
      <c r="G44" s="16">
        <f t="shared" si="1"/>
        <v>2680</v>
      </c>
      <c r="H44" s="39" t="s">
        <v>66</v>
      </c>
      <c r="I44" t="s">
        <v>86</v>
      </c>
    </row>
    <row r="45" spans="1:9" ht="15.75" thickBot="1" x14ac:dyDescent="0.3">
      <c r="A45" s="47"/>
      <c r="B45" s="51" t="s">
        <v>74</v>
      </c>
      <c r="C45" s="48"/>
      <c r="D45" s="46"/>
      <c r="E45" s="46"/>
      <c r="F45" s="49"/>
      <c r="G45" s="49">
        <f>SUM(G6:G44)</f>
        <v>94996.5</v>
      </c>
      <c r="H45" s="50"/>
    </row>
    <row r="47" spans="1:9" x14ac:dyDescent="0.25">
      <c r="B47" t="s">
        <v>77</v>
      </c>
    </row>
  </sheetData>
  <mergeCells count="4">
    <mergeCell ref="A6:A33"/>
    <mergeCell ref="A38:A41"/>
    <mergeCell ref="A34:A37"/>
    <mergeCell ref="A42:A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2026-01-02T08:54:07Z</dcterms:modified>
</cp:coreProperties>
</file>